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ver\Documents\Teaching\CMU\15-112\F18\"/>
    </mc:Choice>
  </mc:AlternateContent>
  <xr:revisionPtr revIDLastSave="0" documentId="13_ncr:1_{34AA5A24-C072-46C8-964F-2317BF8F7F80}" xr6:coauthVersionLast="37" xr6:coauthVersionMax="37" xr10:uidLastSave="{00000000-0000-0000-0000-000000000000}"/>
  <bookViews>
    <workbookView xWindow="0" yWindow="0" windowWidth="23040" windowHeight="8016" xr2:uid="{0B1ECBC7-8965-4CB0-A245-DF46D697C56D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" i="1" l="1"/>
  <c r="B17" i="1"/>
  <c r="B13" i="1"/>
  <c r="B9" i="1"/>
  <c r="B5" i="1"/>
  <c r="B25" i="1"/>
  <c r="B21" i="1"/>
  <c r="C27" i="1" l="1"/>
</calcChain>
</file>

<file path=xl/sharedStrings.xml><?xml version="1.0" encoding="utf-8"?>
<sst xmlns="http://schemas.openxmlformats.org/spreadsheetml/2006/main" count="51" uniqueCount="46">
  <si>
    <t>15-112 'What If' Grade Estimator</t>
  </si>
  <si>
    <t>Attendance</t>
  </si>
  <si>
    <t>Total</t>
  </si>
  <si>
    <t>week2</t>
  </si>
  <si>
    <t>week3</t>
  </si>
  <si>
    <t>week4</t>
  </si>
  <si>
    <t>week5</t>
  </si>
  <si>
    <t>week6</t>
  </si>
  <si>
    <t>week8</t>
  </si>
  <si>
    <t>week9</t>
  </si>
  <si>
    <t>week10</t>
  </si>
  <si>
    <t>week11</t>
  </si>
  <si>
    <t>Homeworks</t>
  </si>
  <si>
    <t>hw1</t>
  </si>
  <si>
    <t>hw2</t>
  </si>
  <si>
    <t>hw3</t>
  </si>
  <si>
    <t>hw4</t>
  </si>
  <si>
    <t>hw5</t>
  </si>
  <si>
    <t>hw6</t>
  </si>
  <si>
    <t>hw8</t>
  </si>
  <si>
    <t>hw9</t>
  </si>
  <si>
    <t>hw10</t>
  </si>
  <si>
    <t>hw11</t>
  </si>
  <si>
    <t>Quizzes</t>
  </si>
  <si>
    <t>quiz1</t>
  </si>
  <si>
    <t>quiz2</t>
  </si>
  <si>
    <t>quiz3</t>
  </si>
  <si>
    <t>quiz4</t>
  </si>
  <si>
    <t>quiz5</t>
  </si>
  <si>
    <t>quiz8</t>
  </si>
  <si>
    <t>quiz9</t>
  </si>
  <si>
    <t>quiz10</t>
  </si>
  <si>
    <t>TP1</t>
  </si>
  <si>
    <t>TP2</t>
  </si>
  <si>
    <t>Midterms</t>
  </si>
  <si>
    <t>midterm1</t>
  </si>
  <si>
    <t>midterm2</t>
  </si>
  <si>
    <t>Term Project</t>
  </si>
  <si>
    <t>TP3</t>
  </si>
  <si>
    <t>Final Exam</t>
  </si>
  <si>
    <t>final</t>
  </si>
  <si>
    <t>Final Grade:</t>
  </si>
  <si>
    <t>AMG Grade:</t>
  </si>
  <si>
    <t>week7/12</t>
  </si>
  <si>
    <t>week13/14/15</t>
  </si>
  <si>
    <t>Note: to qualify for AMG, you may not have a large number of missed lectures, or multiple missed quizzes or homeworks. You also must not have a cheating violation.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</si>
</sst>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/>
    <xf numFmtId="0" fontId="1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0" borderId="8" xfId="0" applyBorder="1"/>
    <xf numFmtId="0" fontId="0" fillId="3" borderId="8" xfId="0" applyFill="1" applyBorder="1"/>
    <xf numFmtId="0" fontId="1" fillId="0" borderId="0" xfId="0" applyFont="1"/>
    <xf numFmtId="0" fontId="0" fillId="0" borderId="5" xfId="0" applyFill="1" applyBorder="1"/>
    <xf numFmtId="0" fontId="0" fillId="0" borderId="6" xfId="0" applyFont="1" applyBorder="1"/>
    <xf numFmtId="0" fontId="1" fillId="2" borderId="1" xfId="0" applyFont="1" applyFill="1" applyBorder="1"/>
    <xf numFmtId="0" fontId="0" fillId="0" borderId="3" xfId="0" applyBorder="1"/>
    <xf numFmtId="0" fontId="1" fillId="2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18911-5737-4386-98CD-BCD26B8D5A1D}">
  <dimension ref="B1:O28"/>
  <sheetViews>
    <sheetView tabSelected="1" workbookViewId="0">
      <selection activeCell="C5" sqref="C5"/>
    </sheetView>
  </sheetViews>
  <sheetFormatPr defaultRowHeight="14.4" x14ac:dyDescent="0.3"/>
  <cols>
    <col min="2" max="2" width="12.5546875" bestFit="1" customWidth="1"/>
    <col min="4" max="4" width="9.21875" customWidth="1"/>
    <col min="5" max="9" width="6.33203125" bestFit="1" customWidth="1"/>
    <col min="10" max="11" width="7.33203125" bestFit="1" customWidth="1"/>
    <col min="12" max="12" width="9.109375" bestFit="1" customWidth="1"/>
    <col min="13" max="13" width="12.88671875" bestFit="1" customWidth="1"/>
  </cols>
  <sheetData>
    <row r="1" spans="2:15" ht="15.6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5" ht="15" thickBot="1" x14ac:dyDescent="0.35"/>
    <row r="3" spans="2:15" ht="15.6" x14ac:dyDescent="0.3"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4"/>
      <c r="O3" s="5"/>
    </row>
    <row r="4" spans="2:15" ht="15.6" x14ac:dyDescent="0.3"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43</v>
      </c>
      <c r="M4" s="8" t="s">
        <v>44</v>
      </c>
    </row>
    <row r="5" spans="2:15" ht="15" thickBot="1" x14ac:dyDescent="0.35">
      <c r="B5" s="9" t="e">
        <f>(SUM(C5:M5)-SMALL(C5:M5,1)-SMALL(C5:M5,2))/(COUNTA(C5:M5)-2)</f>
        <v>#NUM!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2"/>
    </row>
    <row r="6" spans="2:15" ht="15" thickBot="1" x14ac:dyDescent="0.35"/>
    <row r="7" spans="2:15" ht="15.6" x14ac:dyDescent="0.3">
      <c r="B7" s="2" t="s">
        <v>12</v>
      </c>
      <c r="C7" s="3"/>
      <c r="D7" s="3"/>
      <c r="E7" s="3"/>
      <c r="F7" s="3"/>
      <c r="G7" s="3"/>
      <c r="H7" s="3"/>
      <c r="I7" s="3"/>
      <c r="J7" s="3"/>
      <c r="K7" s="3"/>
      <c r="L7" s="4"/>
    </row>
    <row r="8" spans="2:15" ht="15.6" x14ac:dyDescent="0.3">
      <c r="B8" s="6" t="s">
        <v>2</v>
      </c>
      <c r="C8" s="7" t="s">
        <v>13</v>
      </c>
      <c r="D8" s="7" t="s">
        <v>14</v>
      </c>
      <c r="E8" s="7" t="s">
        <v>15</v>
      </c>
      <c r="F8" s="7" t="s">
        <v>16</v>
      </c>
      <c r="G8" s="7" t="s">
        <v>17</v>
      </c>
      <c r="H8" s="7" t="s">
        <v>18</v>
      </c>
      <c r="I8" s="7" t="s">
        <v>19</v>
      </c>
      <c r="J8" s="7" t="s">
        <v>20</v>
      </c>
      <c r="K8" s="7" t="s">
        <v>21</v>
      </c>
      <c r="L8" s="14" t="s">
        <v>22</v>
      </c>
    </row>
    <row r="9" spans="2:15" ht="15" thickBot="1" x14ac:dyDescent="0.35">
      <c r="B9" s="9" t="e">
        <f>(SUM(C9:L9)-SMALL(C9:L9,1))/(COUNTA(C9:L9)-1)</f>
        <v>#NUM!</v>
      </c>
      <c r="C9" s="10"/>
      <c r="D9" s="10"/>
      <c r="E9" s="10"/>
      <c r="F9" s="10"/>
      <c r="G9" s="10"/>
      <c r="H9" s="10"/>
      <c r="I9" s="10"/>
      <c r="J9" s="10"/>
      <c r="K9" s="10"/>
      <c r="L9" s="12"/>
    </row>
    <row r="10" spans="2:15" ht="16.2" thickBot="1" x14ac:dyDescent="0.35">
      <c r="B10" s="13"/>
    </row>
    <row r="11" spans="2:15" ht="15.6" x14ac:dyDescent="0.3">
      <c r="B11" s="2" t="s">
        <v>23</v>
      </c>
      <c r="C11" s="3"/>
      <c r="D11" s="3"/>
      <c r="E11" s="3"/>
      <c r="F11" s="3"/>
      <c r="G11" s="3"/>
      <c r="H11" s="3"/>
      <c r="I11" s="3"/>
      <c r="J11" s="3"/>
      <c r="K11" s="3"/>
      <c r="L11" s="4"/>
    </row>
    <row r="12" spans="2:15" ht="15.6" x14ac:dyDescent="0.3">
      <c r="B12" s="6" t="s">
        <v>2</v>
      </c>
      <c r="C12" s="7" t="s">
        <v>24</v>
      </c>
      <c r="D12" s="7" t="s">
        <v>25</v>
      </c>
      <c r="E12" s="7" t="s">
        <v>26</v>
      </c>
      <c r="F12" s="7" t="s">
        <v>27</v>
      </c>
      <c r="G12" s="7" t="s">
        <v>28</v>
      </c>
      <c r="H12" s="7" t="s">
        <v>29</v>
      </c>
      <c r="I12" s="7" t="s">
        <v>30</v>
      </c>
      <c r="J12" s="7" t="s">
        <v>31</v>
      </c>
      <c r="K12" s="7" t="s">
        <v>32</v>
      </c>
      <c r="L12" s="8" t="s">
        <v>33</v>
      </c>
    </row>
    <row r="13" spans="2:15" ht="15" thickBot="1" x14ac:dyDescent="0.35">
      <c r="B13" s="9" t="e">
        <f>(SUM(C13:L13)-SMALL(C13:L13,1))/(COUNTA(C13:L13)-1)</f>
        <v>#NUM!</v>
      </c>
      <c r="C13" s="10"/>
      <c r="D13" s="10"/>
      <c r="E13" s="10"/>
      <c r="F13" s="10"/>
      <c r="G13" s="10"/>
      <c r="H13" s="10"/>
      <c r="I13" s="10"/>
      <c r="J13" s="10"/>
      <c r="K13" s="10"/>
      <c r="L13" s="12"/>
    </row>
    <row r="14" spans="2:15" ht="16.2" thickBot="1" x14ac:dyDescent="0.35">
      <c r="B14" s="13"/>
    </row>
    <row r="15" spans="2:15" ht="15.6" x14ac:dyDescent="0.3">
      <c r="B15" s="2" t="s">
        <v>34</v>
      </c>
      <c r="C15" s="3"/>
      <c r="D15" s="4"/>
    </row>
    <row r="16" spans="2:15" ht="15.6" x14ac:dyDescent="0.3">
      <c r="B16" s="6" t="s">
        <v>2</v>
      </c>
      <c r="C16" s="7" t="s">
        <v>35</v>
      </c>
      <c r="D16" s="8" t="s">
        <v>36</v>
      </c>
    </row>
    <row r="17" spans="2:4" ht="15" thickBot="1" x14ac:dyDescent="0.35">
      <c r="B17" s="15" t="e">
        <f>(SMALL(C17:D17,1)/2 + SMALL(C17:D17,2))/1.5</f>
        <v>#NUM!</v>
      </c>
      <c r="C17" s="10"/>
      <c r="D17" s="12"/>
    </row>
    <row r="18" spans="2:4" ht="15" thickBot="1" x14ac:dyDescent="0.35"/>
    <row r="19" spans="2:4" ht="15.6" x14ac:dyDescent="0.3">
      <c r="B19" s="2" t="s">
        <v>37</v>
      </c>
      <c r="C19" s="4"/>
    </row>
    <row r="20" spans="2:4" ht="15.6" x14ac:dyDescent="0.3">
      <c r="B20" s="6" t="s">
        <v>2</v>
      </c>
      <c r="C20" s="8" t="s">
        <v>38</v>
      </c>
    </row>
    <row r="21" spans="2:4" ht="15" thickBot="1" x14ac:dyDescent="0.35">
      <c r="B21" s="15">
        <f>C21</f>
        <v>0</v>
      </c>
      <c r="C21" s="11"/>
    </row>
    <row r="22" spans="2:4" ht="15" thickBot="1" x14ac:dyDescent="0.35"/>
    <row r="23" spans="2:4" ht="15.6" x14ac:dyDescent="0.3">
      <c r="B23" s="2" t="s">
        <v>39</v>
      </c>
      <c r="C23" s="4"/>
    </row>
    <row r="24" spans="2:4" ht="15.6" x14ac:dyDescent="0.3">
      <c r="B24" s="6" t="s">
        <v>2</v>
      </c>
      <c r="C24" s="8" t="s">
        <v>40</v>
      </c>
    </row>
    <row r="25" spans="2:4" ht="15" thickBot="1" x14ac:dyDescent="0.35">
      <c r="B25" s="15">
        <f>C25</f>
        <v>0</v>
      </c>
      <c r="C25" s="11"/>
    </row>
    <row r="26" spans="2:4" ht="15" thickBot="1" x14ac:dyDescent="0.35"/>
    <row r="27" spans="2:4" ht="15.6" x14ac:dyDescent="0.3">
      <c r="B27" s="16" t="s">
        <v>41</v>
      </c>
      <c r="C27" s="17" t="e">
        <f>0.05*B5+0.25*B9+0.1*B13+0.2*B17+0.2*B21+0.2*B25</f>
        <v>#NUM!</v>
      </c>
    </row>
    <row r="28" spans="2:4" ht="16.2" thickBot="1" x14ac:dyDescent="0.35">
      <c r="B28" s="18" t="s">
        <v>42</v>
      </c>
      <c r="C28" s="11" t="e">
        <f>MIN(0.15*((LARGE(C9:L9,1)+LARGE(C9:L9,2)+LARGE(C9:L9,3)+LARGE(C9:L9,4)+LARGE(C9:L9,5))/5) + 0.1*((LARGE(C13:L13,1)+LARGE(C13:L13,2)+LARGE(C13:L13,3)+LARGE(C13:L13,4)+LARGE(C13:L13,5))/5) + 0.2*MAX(C17:D17) + 0.15*C21 + 0.4*C25,70)</f>
        <v>#NUM!</v>
      </c>
      <c r="D28" s="13" t="s">
        <v>45</v>
      </c>
    </row>
  </sheetData>
  <mergeCells count="7">
    <mergeCell ref="B15:D15"/>
    <mergeCell ref="B19:C19"/>
    <mergeCell ref="B23:C23"/>
    <mergeCell ref="B3:M3"/>
    <mergeCell ref="B11:L11"/>
    <mergeCell ref="B1:N1"/>
    <mergeCell ref="B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Rivers</dc:creator>
  <cp:lastModifiedBy>Kelly Rivers</cp:lastModifiedBy>
  <dcterms:created xsi:type="dcterms:W3CDTF">2018-10-12T22:00:53Z</dcterms:created>
  <dcterms:modified xsi:type="dcterms:W3CDTF">2018-10-13T00:34:52Z</dcterms:modified>
</cp:coreProperties>
</file>